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2" sheetId="1" state="visible" r:id="rId2"/>
    <sheet name="Лист3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<sst xmlns="http://schemas.openxmlformats.org/spreadsheetml/2006/main" count="48" uniqueCount="27">
  <si>
    <t>Сводная таблица по ПАГЗ</t>
  </si>
  <si>
    <t>ПАГЗ-Канада</t>
  </si>
  <si>
    <t>конт.</t>
  </si>
  <si>
    <t>Габаритные размеры (с шасси),                            не более, мм</t>
  </si>
  <si>
    <t>Водяной объем</t>
  </si>
  <si>
    <t>Объем газа (20С и 250 атм)</t>
  </si>
  <si>
    <t>Вес газа               (при ρ=0,7 кг/м3)</t>
  </si>
  <si>
    <t>Вес ПАГЗ, не более</t>
  </si>
  <si>
    <t>Общий вес, не более</t>
  </si>
  <si>
    <t>Д</t>
  </si>
  <si>
    <t>Ш</t>
  </si>
  <si>
    <t>В</t>
  </si>
  <si>
    <t>м3</t>
  </si>
  <si>
    <t>кг</t>
  </si>
  <si>
    <t>С220</t>
  </si>
  <si>
    <t>20''</t>
  </si>
  <si>
    <t>С320</t>
  </si>
  <si>
    <t>С420 </t>
  </si>
  <si>
    <t>C140</t>
  </si>
  <si>
    <t>40''</t>
  </si>
  <si>
    <t>C240</t>
  </si>
  <si>
    <t>С245</t>
  </si>
  <si>
    <t>45''</t>
  </si>
  <si>
    <t>C340</t>
  </si>
  <si>
    <t>ПАГЗ-Китай</t>
  </si>
  <si>
    <t>CNG-12-20-25</t>
  </si>
  <si>
    <t>CNG-6-40-25</t>
  </si>
</sst>
</file>

<file path=xl/styles.xml><?xml version="1.0" encoding="utf-8"?>
<styleSheet xmlns="http://schemas.openxmlformats.org/spreadsheetml/2006/main">
  <numFmts count="3">
    <numFmt formatCode="GENERAL" numFmtId="164"/>
    <numFmt formatCode="0.00" numFmtId="165"/>
    <numFmt formatCode="0" numFmtId="166"/>
  </numFmts>
  <fonts count="5">
    <font>
      <name val="Calibri"/>
      <charset val="204"/>
      <family val="2"/>
      <color rgb="FF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FF000000"/>
      <sz val="12"/>
    </font>
  </fonts>
  <fills count="2">
    <fill>
      <patternFill patternType="none"/>
    </fill>
    <fill>
      <patternFill patternType="gray125"/>
    </fill>
  </fills>
  <borders count="3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thick"/>
      <top style="thick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65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2" fillId="0" fontId="0" numFmtId="164" xfId="0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center" wrapText="true"/>
      <protection hidden="false" locked="true"/>
    </xf>
    <xf applyAlignment="true" applyBorder="false" applyFont="false" applyProtection="false" borderId="0" fillId="0" fontId="0" numFmtId="165" xfId="0">
      <alignment horizontal="center" indent="0" shrinkToFit="false" textRotation="0" vertical="center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M9" activeCellId="0" pane="topLeft" sqref="M9"/>
    </sheetView>
  </sheetViews>
  <sheetFormatPr defaultRowHeight="15"/>
  <cols>
    <col collapsed="false" hidden="false" max="1" min="1" style="0" width="10.5765306122449"/>
    <col collapsed="false" hidden="false" max="2" min="2" style="0" width="6.4234693877551"/>
    <col collapsed="false" hidden="false" max="4" min="3" style="0" width="7.14795918367347"/>
    <col collapsed="false" hidden="false" max="5" min="5" style="0" width="6.4234693877551"/>
    <col collapsed="false" hidden="false" max="6" min="6" style="0" width="10.2857142857143"/>
    <col collapsed="false" hidden="false" max="7" min="7" style="0" width="14.280612244898"/>
    <col collapsed="false" hidden="false" max="8" min="8" style="0" width="16.2908163265306"/>
    <col collapsed="false" hidden="false" max="9" min="9" style="0" width="10"/>
    <col collapsed="false" hidden="false" max="10" min="10" style="0" width="11.4183673469388"/>
    <col collapsed="false" hidden="false" max="1025" min="11" style="0" width="8.6734693877551"/>
  </cols>
  <sheetData>
    <row collapsed="false" customFormat="false" customHeight="true" hidden="false" ht="12.85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collapsed="false" customFormat="false" customHeight="true" hidden="false" ht="47.25" outlineLevel="0" r="2">
      <c r="A2" s="3" t="s">
        <v>1</v>
      </c>
      <c r="B2" s="3" t="s">
        <v>2</v>
      </c>
      <c r="C2" s="3" t="s">
        <v>3</v>
      </c>
      <c r="D2" s="3"/>
      <c r="E2" s="3"/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2"/>
      <c r="L2" s="2"/>
    </row>
    <row collapsed="false" customFormat="false" customHeight="true" hidden="false" ht="15" outlineLevel="0" r="3">
      <c r="A3" s="3"/>
      <c r="B3" s="3"/>
      <c r="C3" s="3" t="s">
        <v>9</v>
      </c>
      <c r="D3" s="3" t="s">
        <v>10</v>
      </c>
      <c r="E3" s="3" t="s">
        <v>11</v>
      </c>
      <c r="F3" s="3" t="s">
        <v>12</v>
      </c>
      <c r="G3" s="3" t="s">
        <v>12</v>
      </c>
      <c r="H3" s="3" t="s">
        <v>13</v>
      </c>
      <c r="I3" s="3" t="s">
        <v>13</v>
      </c>
      <c r="J3" s="3" t="s">
        <v>13</v>
      </c>
      <c r="K3" s="2"/>
      <c r="L3" s="2"/>
    </row>
    <row collapsed="false" customFormat="false" customHeight="true" hidden="false" ht="15" outlineLevel="0" r="4">
      <c r="A4" s="3" t="s">
        <v>14</v>
      </c>
      <c r="B4" s="3" t="s">
        <v>15</v>
      </c>
      <c r="C4" s="4" t="n">
        <v>7400</v>
      </c>
      <c r="D4" s="4" t="n">
        <v>2540</v>
      </c>
      <c r="E4" s="4" t="n">
        <v>2680</v>
      </c>
      <c r="F4" s="5" t="n">
        <v>8.781</v>
      </c>
      <c r="G4" s="3" t="n">
        <v>2.65</v>
      </c>
      <c r="H4" s="6" t="n">
        <f aca="false">G4*0.7*1000</f>
        <v>1855</v>
      </c>
      <c r="I4" s="3" t="n">
        <v>12700</v>
      </c>
      <c r="J4" s="6" t="n">
        <f aca="false">SUM(H4:I4,4050)</f>
        <v>18605</v>
      </c>
      <c r="K4" s="2"/>
      <c r="L4" s="2"/>
    </row>
    <row collapsed="false" customFormat="false" customHeight="true" hidden="false" ht="15" outlineLevel="0" r="5">
      <c r="A5" s="3" t="s">
        <v>16</v>
      </c>
      <c r="B5" s="3"/>
      <c r="C5" s="4" t="n">
        <v>7400</v>
      </c>
      <c r="D5" s="4" t="n">
        <v>2540</v>
      </c>
      <c r="E5" s="4" t="n">
        <v>3825</v>
      </c>
      <c r="F5" s="5" t="n">
        <v>11.9</v>
      </c>
      <c r="G5" s="3" t="n">
        <v>3.59</v>
      </c>
      <c r="H5" s="6" t="n">
        <f aca="false">G5*0.7*1000</f>
        <v>2513</v>
      </c>
      <c r="I5" s="3" t="n">
        <v>15480</v>
      </c>
      <c r="J5" s="6" t="n">
        <f aca="false">SUM(H5:I5,4050)</f>
        <v>22043</v>
      </c>
      <c r="K5" s="2"/>
      <c r="L5" s="2"/>
    </row>
    <row collapsed="false" customFormat="false" customHeight="true" hidden="false" ht="15" outlineLevel="0" r="6">
      <c r="A6" s="7" t="s">
        <v>17</v>
      </c>
      <c r="B6" s="3"/>
      <c r="C6" s="8" t="n">
        <v>7400</v>
      </c>
      <c r="D6" s="8" t="n">
        <v>2540</v>
      </c>
      <c r="E6" s="8" t="n">
        <v>3975</v>
      </c>
      <c r="F6" s="5" t="n">
        <v>17.56</v>
      </c>
      <c r="G6" s="3" t="n">
        <v>5.29</v>
      </c>
      <c r="H6" s="6" t="n">
        <f aca="false">G6*0.7*1000</f>
        <v>3703</v>
      </c>
      <c r="I6" s="3" t="n">
        <v>25400</v>
      </c>
      <c r="J6" s="6" t="n">
        <f aca="false">SUM(H6:I6,4050)</f>
        <v>33153</v>
      </c>
      <c r="K6" s="2"/>
      <c r="L6" s="2"/>
    </row>
    <row collapsed="false" customFormat="false" customHeight="true" hidden="false" ht="15" outlineLevel="0" r="7">
      <c r="A7" s="3" t="s">
        <v>18</v>
      </c>
      <c r="B7" s="3" t="s">
        <v>19</v>
      </c>
      <c r="C7" s="4" t="n">
        <v>12730</v>
      </c>
      <c r="D7" s="4" t="n">
        <v>2540</v>
      </c>
      <c r="E7" s="4" t="n">
        <v>2480</v>
      </c>
      <c r="F7" s="5" t="n">
        <v>9.2</v>
      </c>
      <c r="G7" s="3" t="n">
        <v>2.76</v>
      </c>
      <c r="H7" s="6" t="n">
        <f aca="false">G7*0.7*1000</f>
        <v>1932</v>
      </c>
      <c r="I7" s="3" t="n">
        <v>10000</v>
      </c>
      <c r="J7" s="6" t="n">
        <f aca="false">SUM(H7:I7,5480)</f>
        <v>17412</v>
      </c>
      <c r="K7" s="2"/>
      <c r="L7" s="2"/>
    </row>
    <row collapsed="false" customFormat="false" customHeight="true" hidden="false" ht="15" outlineLevel="0" r="8">
      <c r="A8" s="3" t="s">
        <v>20</v>
      </c>
      <c r="B8" s="3"/>
      <c r="C8" s="4" t="n">
        <v>12730</v>
      </c>
      <c r="D8" s="4" t="n">
        <v>2540</v>
      </c>
      <c r="E8" s="4" t="n">
        <v>2480</v>
      </c>
      <c r="F8" s="5" t="n">
        <v>18.4</v>
      </c>
      <c r="G8" s="3" t="n">
        <v>5.55</v>
      </c>
      <c r="H8" s="6" t="n">
        <f aca="false">G8*0.7*1000</f>
        <v>3885</v>
      </c>
      <c r="I8" s="3" t="n">
        <v>19000</v>
      </c>
      <c r="J8" s="6" t="n">
        <f aca="false">SUM(H8:I8,5480)</f>
        <v>28365</v>
      </c>
      <c r="K8" s="2"/>
      <c r="L8" s="2"/>
    </row>
    <row collapsed="false" customFormat="false" customHeight="true" hidden="false" ht="15" outlineLevel="0" r="9">
      <c r="A9" s="3" t="s">
        <v>21</v>
      </c>
      <c r="B9" s="3" t="s">
        <v>22</v>
      </c>
      <c r="C9" s="4" t="n">
        <v>13770</v>
      </c>
      <c r="D9" s="4" t="n">
        <v>2540</v>
      </c>
      <c r="E9" s="4" t="n">
        <v>2480</v>
      </c>
      <c r="F9" s="5" t="n">
        <v>20.79</v>
      </c>
      <c r="G9" s="3" t="n">
        <v>6.26</v>
      </c>
      <c r="H9" s="6" t="n">
        <f aca="false">G9*0.7*1000</f>
        <v>4382</v>
      </c>
      <c r="I9" s="3" t="n">
        <v>21300</v>
      </c>
      <c r="J9" s="6" t="n">
        <f aca="false">SUM(H9:I9,5990)</f>
        <v>31672</v>
      </c>
      <c r="K9" s="2"/>
      <c r="L9" s="2"/>
    </row>
    <row collapsed="false" customFormat="false" customHeight="true" hidden="false" ht="15" outlineLevel="0" r="10">
      <c r="A10" s="7" t="s">
        <v>23</v>
      </c>
      <c r="B10" s="3" t="s">
        <v>19</v>
      </c>
      <c r="C10" s="4" t="n">
        <v>12730</v>
      </c>
      <c r="D10" s="4" t="n">
        <v>2540</v>
      </c>
      <c r="E10" s="3" t="n">
        <v>3680</v>
      </c>
      <c r="F10" s="5" t="n">
        <v>27.6</v>
      </c>
      <c r="G10" s="3" t="n">
        <v>8.33</v>
      </c>
      <c r="H10" s="6" t="n">
        <f aca="false">G10*0.7*1000</f>
        <v>5831</v>
      </c>
      <c r="I10" s="3" t="n">
        <v>29000</v>
      </c>
      <c r="J10" s="6" t="n">
        <f aca="false">SUM(H10:I10,5480)</f>
        <v>40311</v>
      </c>
      <c r="K10" s="2"/>
      <c r="L10" s="2"/>
    </row>
    <row collapsed="false" customFormat="false" customHeight="true" hidden="false" ht="15" outlineLevel="0" r="11">
      <c r="A11" s="9"/>
      <c r="B11" s="9"/>
      <c r="C11" s="9"/>
      <c r="D11" s="9"/>
      <c r="E11" s="9"/>
      <c r="F11" s="10"/>
      <c r="G11" s="9"/>
      <c r="H11" s="9"/>
      <c r="I11" s="9"/>
      <c r="J11" s="9"/>
      <c r="K11" s="2"/>
      <c r="L11" s="2"/>
    </row>
    <row collapsed="false" customFormat="false" customHeight="true" hidden="false" ht="45" outlineLevel="0" r="12">
      <c r="A12" s="3" t="s">
        <v>24</v>
      </c>
      <c r="B12" s="3" t="s">
        <v>2</v>
      </c>
      <c r="C12" s="3" t="s">
        <v>3</v>
      </c>
      <c r="D12" s="3"/>
      <c r="E12" s="3"/>
      <c r="F12" s="5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K12" s="2"/>
      <c r="L12" s="2"/>
    </row>
    <row collapsed="false" customFormat="false" customHeight="true" hidden="false" ht="15" outlineLevel="0" r="13">
      <c r="A13" s="3"/>
      <c r="B13" s="3"/>
      <c r="C13" s="3" t="s">
        <v>9</v>
      </c>
      <c r="D13" s="3" t="s">
        <v>10</v>
      </c>
      <c r="E13" s="3" t="s">
        <v>11</v>
      </c>
      <c r="F13" s="5" t="s">
        <v>12</v>
      </c>
      <c r="G13" s="3" t="s">
        <v>12</v>
      </c>
      <c r="H13" s="3" t="s">
        <v>13</v>
      </c>
      <c r="I13" s="3" t="s">
        <v>13</v>
      </c>
      <c r="J13" s="3" t="s">
        <v>13</v>
      </c>
      <c r="K13" s="2"/>
      <c r="L13" s="2"/>
    </row>
    <row collapsed="false" customFormat="false" customHeight="true" hidden="false" ht="30" outlineLevel="0" r="14">
      <c r="A14" s="3" t="s">
        <v>25</v>
      </c>
      <c r="B14" s="3" t="s">
        <v>15</v>
      </c>
      <c r="C14" s="4" t="n">
        <v>7400</v>
      </c>
      <c r="D14" s="4" t="n">
        <v>2540</v>
      </c>
      <c r="E14" s="3" t="n">
        <v>3420</v>
      </c>
      <c r="F14" s="5" t="n">
        <v>12.48</v>
      </c>
      <c r="G14" s="3" t="n">
        <v>3.76</v>
      </c>
      <c r="H14" s="3" t="n">
        <f aca="false">G14*0.7*1000</f>
        <v>2632</v>
      </c>
      <c r="I14" s="3" t="n">
        <v>19800</v>
      </c>
      <c r="J14" s="3" t="n">
        <f aca="false">SUM(H14:I14,4050)</f>
        <v>26482</v>
      </c>
      <c r="K14" s="2"/>
      <c r="L14" s="2"/>
    </row>
    <row collapsed="false" customFormat="false" customHeight="true" hidden="false" ht="30" outlineLevel="0" r="15">
      <c r="A15" s="3" t="s">
        <v>26</v>
      </c>
      <c r="B15" s="3" t="s">
        <v>19</v>
      </c>
      <c r="C15" s="4" t="n">
        <v>12730</v>
      </c>
      <c r="D15" s="4" t="n">
        <v>2540</v>
      </c>
      <c r="E15" s="3" t="n">
        <v>2620</v>
      </c>
      <c r="F15" s="5" t="n">
        <v>13.32</v>
      </c>
      <c r="G15" s="3" t="n">
        <v>4.02</v>
      </c>
      <c r="H15" s="3" t="n">
        <f aca="false">G15*0.7*1000</f>
        <v>2814</v>
      </c>
      <c r="I15" s="3" t="n">
        <v>20000</v>
      </c>
      <c r="J15" s="3" t="n">
        <f aca="false">SUM(H15:I15,5480)</f>
        <v>28294</v>
      </c>
      <c r="K15" s="2"/>
      <c r="L15" s="2"/>
    </row>
  </sheetData>
  <mergeCells count="9">
    <mergeCell ref="A1:J1"/>
    <mergeCell ref="A2:A3"/>
    <mergeCell ref="B2:B3"/>
    <mergeCell ref="C2:E2"/>
    <mergeCell ref="B4:B6"/>
    <mergeCell ref="B7:B8"/>
    <mergeCell ref="A12:A13"/>
    <mergeCell ref="B12:B13"/>
    <mergeCell ref="C12:E1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2013-09-25T10:43:35.00Z</dcterms:created>
  <dc:creator>HP</dc:creator>
  <cp:lastModifiedBy>HP</cp:lastModifiedBy>
  <cp:lastPrinted>2013-09-27T08:32:13.00Z</cp:lastPrinted>
  <dcterms:modified xsi:type="dcterms:W3CDTF">2014-04-08T12:47:49.00Z</dcterms:modified>
  <cp:revision>0</cp:revision>
</cp:coreProperties>
</file>